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.belaska\Desktop\"/>
    </mc:Choice>
  </mc:AlternateContent>
  <xr:revisionPtr revIDLastSave="0" documentId="13_ncr:1_{00F4A15C-E5E7-4281-9A8E-2BF65170617E}" xr6:coauthVersionLast="36" xr6:coauthVersionMax="36" xr10:uidLastSave="{00000000-0000-0000-0000-000000000000}"/>
  <bookViews>
    <workbookView xWindow="0" yWindow="0" windowWidth="17256" windowHeight="5064" activeTab="1" xr2:uid="{3103C2C2-4698-4432-9EDB-41AC9EC7F5A1}"/>
  </bookViews>
  <sheets>
    <sheet name="Kategorie" sheetId="1" r:id="rId1"/>
    <sheet name="Výsledk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D11" i="2" l="1"/>
  <c r="C11" i="2"/>
  <c r="E6" i="2"/>
  <c r="E4" i="2"/>
  <c r="E14" i="2"/>
  <c r="E13" i="2"/>
  <c r="E12" i="2"/>
  <c r="E11" i="2"/>
  <c r="E10" i="2"/>
  <c r="E9" i="2"/>
  <c r="E8" i="2"/>
  <c r="E7" i="2"/>
  <c r="E5" i="2"/>
  <c r="I14" i="2"/>
  <c r="I13" i="2"/>
  <c r="I12" i="2"/>
  <c r="I11" i="2"/>
  <c r="I10" i="2"/>
  <c r="I9" i="2"/>
  <c r="I7" i="2"/>
  <c r="I8" i="2"/>
  <c r="I6" i="2"/>
  <c r="I5" i="2"/>
  <c r="I4" i="2"/>
  <c r="D7" i="2" l="1"/>
  <c r="D4" i="2"/>
  <c r="K4" i="2"/>
  <c r="D5" i="2"/>
  <c r="D6" i="2"/>
  <c r="D8" i="2"/>
  <c r="D9" i="2"/>
  <c r="D10" i="2"/>
  <c r="D12" i="2"/>
  <c r="D13" i="2"/>
  <c r="D14" i="2"/>
  <c r="C10" i="2" l="1"/>
  <c r="C14" i="2"/>
  <c r="C9" i="2"/>
  <c r="C13" i="2"/>
  <c r="C6" i="2"/>
  <c r="C8" i="2"/>
  <c r="C7" i="2"/>
  <c r="C4" i="2"/>
  <c r="C5" i="2"/>
  <c r="C12" i="2"/>
</calcChain>
</file>

<file path=xl/sharedStrings.xml><?xml version="1.0" encoding="utf-8"?>
<sst xmlns="http://schemas.openxmlformats.org/spreadsheetml/2006/main" count="51" uniqueCount="45">
  <si>
    <t>K1 žactvo s dopomocí</t>
  </si>
  <si>
    <t>2010 a mladší</t>
  </si>
  <si>
    <t>K1 žactvo</t>
  </si>
  <si>
    <t>K1 dorostenci</t>
  </si>
  <si>
    <t>2006 až 2009</t>
  </si>
  <si>
    <t>K1 dorostenky</t>
  </si>
  <si>
    <t>K1 muži</t>
  </si>
  <si>
    <t>1979 až 2005</t>
  </si>
  <si>
    <t>K1 ženy</t>
  </si>
  <si>
    <t>K1 veteráni</t>
  </si>
  <si>
    <t>1964 až 1978</t>
  </si>
  <si>
    <t>K1 veteránky</t>
  </si>
  <si>
    <t>K1 muži 60 plus</t>
  </si>
  <si>
    <t>1963 a dříve</t>
  </si>
  <si>
    <t>K1 ženy 60 plus</t>
  </si>
  <si>
    <t>C1</t>
  </si>
  <si>
    <t>C2</t>
  </si>
  <si>
    <t>výsledky</t>
  </si>
  <si>
    <t>výsledek 1. disciplíny</t>
  </si>
  <si>
    <t>výsledek 2. disciplíny</t>
  </si>
  <si>
    <t>celkem</t>
  </si>
  <si>
    <t>Jolanka Trnková</t>
  </si>
  <si>
    <t>Jamal</t>
  </si>
  <si>
    <t>Vokoun</t>
  </si>
  <si>
    <t>Vojta Dračka (Drak)</t>
  </si>
  <si>
    <t>Elenka Didová</t>
  </si>
  <si>
    <t>Karin Jacková</t>
  </si>
  <si>
    <t>Pavel Babčák</t>
  </si>
  <si>
    <t>Martin Zeman</t>
  </si>
  <si>
    <t>Bert</t>
  </si>
  <si>
    <t>penalizace</t>
  </si>
  <si>
    <t>čas 1. disciplíny celkem</t>
  </si>
  <si>
    <t>čas</t>
  </si>
  <si>
    <t>Jméno účastníka</t>
  </si>
  <si>
    <t>Lucka Zemanová</t>
  </si>
  <si>
    <t>Šárka Matošíková</t>
  </si>
  <si>
    <t>první disciplína</t>
  </si>
  <si>
    <t>druhá disciplína</t>
  </si>
  <si>
    <t>počet eskymáků</t>
  </si>
  <si>
    <t>K1 žactvo 2010 a mladší</t>
  </si>
  <si>
    <t>K1 dorostenci 2005 až 2009</t>
  </si>
  <si>
    <t>K1 dorostenky 2005 až 2009</t>
  </si>
  <si>
    <t>K1 muži 1978 až 2005</t>
  </si>
  <si>
    <t>K1 ženy 1978 až 2005</t>
  </si>
  <si>
    <t>K1 veteráni 1963 až 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</si>
</sst>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ss"/>
    <numFmt numFmtId="166" formatCode="mm:ss.00;@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rgb="FF4A86E8"/>
      </left>
      <right style="medium">
        <color rgb="FF4A86E8"/>
      </right>
      <top style="medium">
        <color rgb="FF4A86E8"/>
      </top>
      <bottom style="medium">
        <color rgb="FF4A86E8"/>
      </bottom>
      <diagonal/>
    </border>
    <border>
      <left style="medium">
        <color rgb="FFCCCCCC"/>
      </left>
      <right style="medium">
        <color rgb="FF3C78D8"/>
      </right>
      <top style="medium">
        <color rgb="FF4A86E8"/>
      </top>
      <bottom style="medium">
        <color rgb="FF4A86E8"/>
      </bottom>
      <diagonal/>
    </border>
    <border>
      <left style="medium">
        <color rgb="FF4A86E8"/>
      </left>
      <right style="medium">
        <color rgb="FF4A86E8"/>
      </right>
      <top style="medium">
        <color rgb="FFCCCCCC"/>
      </top>
      <bottom style="medium">
        <color rgb="FF4A86E8"/>
      </bottom>
      <diagonal/>
    </border>
    <border>
      <left style="medium">
        <color rgb="FFCCCCCC"/>
      </left>
      <right style="medium">
        <color rgb="FF4A86E8"/>
      </right>
      <top style="medium">
        <color rgb="FFCCCCCC"/>
      </top>
      <bottom style="medium">
        <color rgb="FF4A86E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5" xfId="0" applyNumberFormat="1" applyBorder="1"/>
    <xf numFmtId="166" fontId="0" fillId="0" borderId="5" xfId="0" applyNumberFormat="1" applyBorder="1"/>
    <xf numFmtId="0" fontId="0" fillId="0" borderId="17" xfId="0" applyBorder="1" applyAlignment="1">
      <alignment horizontal="center"/>
    </xf>
    <xf numFmtId="0" fontId="0" fillId="0" borderId="21" xfId="0" applyBorder="1"/>
    <xf numFmtId="166" fontId="0" fillId="0" borderId="21" xfId="0" applyNumberFormat="1" applyBorder="1"/>
    <xf numFmtId="165" fontId="0" fillId="0" borderId="21" xfId="0" applyNumberForma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/>
    <xf numFmtId="166" fontId="0" fillId="0" borderId="6" xfId="0" applyNumberFormat="1" applyBorder="1"/>
    <xf numFmtId="165" fontId="0" fillId="0" borderId="6" xfId="0" applyNumberFormat="1" applyBorder="1"/>
    <xf numFmtId="0" fontId="2" fillId="0" borderId="0" xfId="0" applyFont="1" applyFill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165" fontId="0" fillId="0" borderId="28" xfId="0" applyNumberFormat="1" applyBorder="1"/>
    <xf numFmtId="166" fontId="0" fillId="0" borderId="28" xfId="0" applyNumberFormat="1" applyBorder="1"/>
    <xf numFmtId="0" fontId="2" fillId="2" borderId="15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6" fontId="0" fillId="0" borderId="16" xfId="0" applyNumberFormat="1" applyBorder="1"/>
    <xf numFmtId="166" fontId="0" fillId="0" borderId="34" xfId="0" applyNumberFormat="1" applyBorder="1"/>
    <xf numFmtId="166" fontId="0" fillId="0" borderId="13" xfId="0" applyNumberFormat="1" applyBorder="1"/>
    <xf numFmtId="166" fontId="0" fillId="0" borderId="35" xfId="0" applyNumberFormat="1" applyBorder="1"/>
    <xf numFmtId="0" fontId="2" fillId="2" borderId="30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14" xfId="0" applyBorder="1"/>
    <xf numFmtId="0" fontId="2" fillId="4" borderId="30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166" fontId="0" fillId="0" borderId="7" xfId="0" applyNumberFormat="1" applyBorder="1"/>
    <xf numFmtId="166" fontId="0" fillId="0" borderId="22" xfId="0" applyNumberFormat="1" applyBorder="1"/>
    <xf numFmtId="166" fontId="0" fillId="0" borderId="19" xfId="0" applyNumberFormat="1" applyBorder="1"/>
    <xf numFmtId="166" fontId="0" fillId="0" borderId="29" xfId="0" applyNumberFormat="1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BBA5-75EE-466D-9247-E06BEE2EDF91}">
  <dimension ref="B1:C13"/>
  <sheetViews>
    <sheetView workbookViewId="0">
      <selection activeCell="B2" sqref="B2:C13"/>
    </sheetView>
  </sheetViews>
  <sheetFormatPr defaultRowHeight="14.4" x14ac:dyDescent="0.3"/>
  <cols>
    <col min="2" max="3" width="22.109375" customWidth="1"/>
  </cols>
  <sheetData>
    <row r="1" spans="2:3" ht="15" thickBot="1" x14ac:dyDescent="0.35"/>
    <row r="2" spans="2:3" ht="15" thickBot="1" x14ac:dyDescent="0.35">
      <c r="B2" s="1" t="s">
        <v>0</v>
      </c>
      <c r="C2" s="2" t="s">
        <v>1</v>
      </c>
    </row>
    <row r="3" spans="2:3" ht="15" thickBot="1" x14ac:dyDescent="0.35">
      <c r="B3" s="3" t="s">
        <v>2</v>
      </c>
      <c r="C3" s="4" t="s">
        <v>1</v>
      </c>
    </row>
    <row r="4" spans="2:3" ht="15" thickBot="1" x14ac:dyDescent="0.35">
      <c r="B4" s="3" t="s">
        <v>3</v>
      </c>
      <c r="C4" s="4" t="s">
        <v>4</v>
      </c>
    </row>
    <row r="5" spans="2:3" ht="15" thickBot="1" x14ac:dyDescent="0.35">
      <c r="B5" s="3" t="s">
        <v>5</v>
      </c>
      <c r="C5" s="4" t="s">
        <v>4</v>
      </c>
    </row>
    <row r="6" spans="2:3" ht="15" thickBot="1" x14ac:dyDescent="0.35">
      <c r="B6" s="3" t="s">
        <v>6</v>
      </c>
      <c r="C6" s="4" t="s">
        <v>7</v>
      </c>
    </row>
    <row r="7" spans="2:3" ht="15" thickBot="1" x14ac:dyDescent="0.35">
      <c r="B7" s="3" t="s">
        <v>8</v>
      </c>
      <c r="C7" s="4" t="s">
        <v>7</v>
      </c>
    </row>
    <row r="8" spans="2:3" ht="15" thickBot="1" x14ac:dyDescent="0.35">
      <c r="B8" s="3" t="s">
        <v>9</v>
      </c>
      <c r="C8" s="4" t="s">
        <v>10</v>
      </c>
    </row>
    <row r="9" spans="2:3" ht="15" thickBot="1" x14ac:dyDescent="0.35">
      <c r="B9" s="3" t="s">
        <v>11</v>
      </c>
      <c r="C9" s="4" t="s">
        <v>10</v>
      </c>
    </row>
    <row r="10" spans="2:3" ht="15" thickBot="1" x14ac:dyDescent="0.35">
      <c r="B10" s="3" t="s">
        <v>12</v>
      </c>
      <c r="C10" s="4" t="s">
        <v>13</v>
      </c>
    </row>
    <row r="11" spans="2:3" ht="15" thickBot="1" x14ac:dyDescent="0.35">
      <c r="B11" s="3" t="s">
        <v>14</v>
      </c>
      <c r="C11" s="4" t="s">
        <v>13</v>
      </c>
    </row>
    <row r="12" spans="2:3" ht="15" thickBot="1" x14ac:dyDescent="0.35">
      <c r="B12" s="3" t="s">
        <v>15</v>
      </c>
      <c r="C12" s="4"/>
    </row>
    <row r="13" spans="2:3" ht="15" thickBot="1" x14ac:dyDescent="0.35">
      <c r="B13" s="3" t="s">
        <v>16</v>
      </c>
      <c r="C13" s="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531B8-A8EC-4CB5-98F7-B7042A8C93D4}">
  <dimension ref="B1:K15"/>
  <sheetViews>
    <sheetView tabSelected="1" zoomScale="85" zoomScaleNormal="85" workbookViewId="0">
      <selection activeCell="B19" sqref="B19"/>
    </sheetView>
  </sheetViews>
  <sheetFormatPr defaultRowHeight="14.4" x14ac:dyDescent="0.3"/>
  <cols>
    <col min="2" max="2" width="42.21875" customWidth="1"/>
    <col min="3" max="3" width="10.6640625" customWidth="1"/>
    <col min="4" max="5" width="10.6640625" style="6" customWidth="1"/>
    <col min="6" max="6" width="21.5546875" customWidth="1"/>
    <col min="7" max="7" width="12.109375" customWidth="1"/>
    <col min="8" max="8" width="11.88671875" customWidth="1"/>
    <col min="9" max="9" width="13.88671875" customWidth="1"/>
    <col min="10" max="10" width="16.88671875" customWidth="1"/>
    <col min="11" max="11" width="13.77734375" customWidth="1"/>
  </cols>
  <sheetData>
    <row r="1" spans="2:11" ht="15" thickBot="1" x14ac:dyDescent="0.35"/>
    <row r="2" spans="2:11" ht="15" thickBot="1" x14ac:dyDescent="0.35">
      <c r="G2" s="46" t="s">
        <v>36</v>
      </c>
      <c r="H2" s="47"/>
      <c r="I2" s="48"/>
      <c r="J2" s="43" t="s">
        <v>37</v>
      </c>
      <c r="K2" s="42" t="s">
        <v>20</v>
      </c>
    </row>
    <row r="3" spans="2:11" s="6" customFormat="1" ht="92.4" customHeight="1" thickBot="1" x14ac:dyDescent="0.35">
      <c r="B3" s="31"/>
      <c r="C3" s="32" t="s">
        <v>17</v>
      </c>
      <c r="D3" s="33" t="s">
        <v>18</v>
      </c>
      <c r="E3" s="34" t="s">
        <v>19</v>
      </c>
      <c r="F3" s="35" t="s">
        <v>33</v>
      </c>
      <c r="G3" s="41" t="s">
        <v>32</v>
      </c>
      <c r="H3" s="41" t="s">
        <v>30</v>
      </c>
      <c r="I3" s="44" t="s">
        <v>31</v>
      </c>
      <c r="J3" s="44" t="s">
        <v>38</v>
      </c>
      <c r="K3" s="45" t="s">
        <v>20</v>
      </c>
    </row>
    <row r="4" spans="2:11" ht="18.600000000000001" customHeight="1" x14ac:dyDescent="0.3">
      <c r="B4" s="49" t="s">
        <v>39</v>
      </c>
      <c r="C4" s="19">
        <f>_xlfn.RANK.EQ(K4,K4:K5,2)</f>
        <v>2</v>
      </c>
      <c r="D4" s="15">
        <f>_xlfn.RANK.EQ(I4,I4:I5,2)</f>
        <v>2</v>
      </c>
      <c r="E4" s="20">
        <f>_xlfn.RANK.EQ(J4,J4:J5,0)</f>
        <v>1</v>
      </c>
      <c r="F4" s="21" t="s">
        <v>21</v>
      </c>
      <c r="G4" s="37">
        <v>7.9722222222222228E-4</v>
      </c>
      <c r="H4" s="23">
        <v>0</v>
      </c>
      <c r="I4" s="22">
        <f t="shared" ref="I4:I14" si="0">G4+H4</f>
        <v>7.9722222222222228E-4</v>
      </c>
      <c r="J4" s="23">
        <v>8.1018518518518516E-5</v>
      </c>
      <c r="K4" s="54">
        <f t="shared" ref="K4:K14" si="1">I4-J4</f>
        <v>7.1620370370370371E-4</v>
      </c>
    </row>
    <row r="5" spans="2:11" ht="15" thickBot="1" x14ac:dyDescent="0.35">
      <c r="B5" s="50"/>
      <c r="C5" s="8">
        <f>_xlfn.RANK.EQ(K5,K4:K5,2)</f>
        <v>1</v>
      </c>
      <c r="D5" s="11">
        <f>_xlfn.RANK.EQ(I5,I4:I5,2)</f>
        <v>1</v>
      </c>
      <c r="E5" s="12">
        <f>_xlfn.RANK.EQ(J5,J4:J5,0)</f>
        <v>2</v>
      </c>
      <c r="F5" s="16" t="s">
        <v>25</v>
      </c>
      <c r="G5" s="38">
        <v>5.9351851851851851E-4</v>
      </c>
      <c r="H5" s="18">
        <v>0</v>
      </c>
      <c r="I5" s="17">
        <f t="shared" si="0"/>
        <v>5.9351851851851851E-4</v>
      </c>
      <c r="J5" s="18">
        <v>5.7870370370370366E-5</v>
      </c>
      <c r="K5" s="55">
        <f t="shared" si="1"/>
        <v>5.3564814814814816E-4</v>
      </c>
    </row>
    <row r="6" spans="2:11" s="6" customFormat="1" ht="17.399999999999999" customHeight="1" x14ac:dyDescent="0.3">
      <c r="B6" s="49" t="s">
        <v>40</v>
      </c>
      <c r="C6" s="19">
        <f t="shared" ref="C6" si="2">_xlfn.RANK.EQ(K6,K6:K8,2)</f>
        <v>2</v>
      </c>
      <c r="D6" s="15">
        <f>_xlfn.RANK.EQ(I6,I6:I8,2)</f>
        <v>2</v>
      </c>
      <c r="E6" s="20">
        <f>_xlfn.RANK.EQ(J6,J6:J8,0)</f>
        <v>2</v>
      </c>
      <c r="F6" s="21" t="s">
        <v>28</v>
      </c>
      <c r="G6" s="37">
        <v>4.8749999999999992E-4</v>
      </c>
      <c r="H6" s="23">
        <v>2.3148148148148147E-5</v>
      </c>
      <c r="I6" s="22">
        <f t="shared" si="0"/>
        <v>5.1064814814814809E-4</v>
      </c>
      <c r="J6" s="23">
        <v>8.1018518518518516E-5</v>
      </c>
      <c r="K6" s="54">
        <f t="shared" si="1"/>
        <v>4.2962962962962958E-4</v>
      </c>
    </row>
    <row r="7" spans="2:11" x14ac:dyDescent="0.3">
      <c r="B7" s="51"/>
      <c r="C7" s="7">
        <f t="shared" ref="C7" si="3">_xlfn.RANK.EQ(K7,K6:K8,2)</f>
        <v>1</v>
      </c>
      <c r="D7" s="9">
        <f>_xlfn.RANK.EQ(I7,I6:I8,2)</f>
        <v>1</v>
      </c>
      <c r="E7" s="10">
        <f>_xlfn.RANK.EQ(J7,J6:J8,0)</f>
        <v>3</v>
      </c>
      <c r="F7" s="5" t="s">
        <v>24</v>
      </c>
      <c r="G7" s="39">
        <v>3.9629629629629628E-4</v>
      </c>
      <c r="H7" s="13">
        <v>2.3148148148148147E-5</v>
      </c>
      <c r="I7" s="14">
        <f t="shared" si="0"/>
        <v>4.1944444444444445E-4</v>
      </c>
      <c r="J7" s="13">
        <v>4.6296296296296294E-5</v>
      </c>
      <c r="K7" s="56">
        <f t="shared" si="1"/>
        <v>3.7314814814814817E-4</v>
      </c>
    </row>
    <row r="8" spans="2:11" ht="15" thickBot="1" x14ac:dyDescent="0.35">
      <c r="B8" s="50"/>
      <c r="C8" s="8">
        <f t="shared" ref="C8" si="4">_xlfn.RANK.EQ(K8,K6:K8,2)</f>
        <v>3</v>
      </c>
      <c r="D8" s="11">
        <f>_xlfn.RANK.EQ(I8,I6:I8,2)</f>
        <v>3</v>
      </c>
      <c r="E8" s="12">
        <f>_xlfn.RANK.EQ(J8,J6:J8,)</f>
        <v>1</v>
      </c>
      <c r="F8" s="16" t="s">
        <v>27</v>
      </c>
      <c r="G8" s="38">
        <v>4.2245833333333302E-2</v>
      </c>
      <c r="H8" s="18">
        <v>0</v>
      </c>
      <c r="I8" s="17">
        <f t="shared" si="0"/>
        <v>4.2245833333333302E-2</v>
      </c>
      <c r="J8" s="18">
        <v>9.2592592592592588E-5</v>
      </c>
      <c r="K8" s="55">
        <f t="shared" si="1"/>
        <v>4.2153240740740706E-2</v>
      </c>
    </row>
    <row r="9" spans="2:11" ht="15" thickBot="1" x14ac:dyDescent="0.35">
      <c r="B9" s="36" t="s">
        <v>41</v>
      </c>
      <c r="C9" s="25">
        <f>_xlfn.RANK.EQ(K9,K9:K9,2)</f>
        <v>1</v>
      </c>
      <c r="D9" s="26">
        <f>_xlfn.RANK.EQ(I9,I9:I9,2)</f>
        <v>1</v>
      </c>
      <c r="E9" s="27">
        <f>_xlfn.RANK.EQ(J9,J9:J9,)</f>
        <v>1</v>
      </c>
      <c r="F9" s="28" t="s">
        <v>26</v>
      </c>
      <c r="G9" s="40">
        <v>4.3283912037036999E-2</v>
      </c>
      <c r="H9" s="29">
        <v>2.3148148148148147E-5</v>
      </c>
      <c r="I9" s="30">
        <f t="shared" si="0"/>
        <v>4.3307060185185146E-2</v>
      </c>
      <c r="J9" s="29">
        <v>5.7870370370370366E-5</v>
      </c>
      <c r="K9" s="57">
        <f t="shared" si="1"/>
        <v>4.3249189814814779E-2</v>
      </c>
    </row>
    <row r="10" spans="2:11" s="6" customFormat="1" ht="15.6" customHeight="1" x14ac:dyDescent="0.3">
      <c r="B10" s="49" t="s">
        <v>42</v>
      </c>
      <c r="C10" s="19">
        <f>_xlfn.RANK.EQ(K10,K10:K11,2)</f>
        <v>2</v>
      </c>
      <c r="D10" s="15">
        <f>_xlfn.RANK.EQ(I10,I10:I11,2)</f>
        <v>2</v>
      </c>
      <c r="E10" s="20">
        <f>_xlfn.RANK.EQ(J10,J10:J11,0)</f>
        <v>2</v>
      </c>
      <c r="F10" s="21" t="s">
        <v>22</v>
      </c>
      <c r="G10" s="37">
        <v>5.7754629629629627E-4</v>
      </c>
      <c r="H10" s="23">
        <v>2.3148148148148147E-5</v>
      </c>
      <c r="I10" s="22">
        <f t="shared" si="0"/>
        <v>6.0069444444444439E-4</v>
      </c>
      <c r="J10" s="23">
        <v>8.1018518518518516E-5</v>
      </c>
      <c r="K10" s="54">
        <f t="shared" si="1"/>
        <v>5.1967592592592582E-4</v>
      </c>
    </row>
    <row r="11" spans="2:11" ht="15" customHeight="1" thickBot="1" x14ac:dyDescent="0.35">
      <c r="B11" s="50"/>
      <c r="C11" s="8">
        <f>_xlfn.RANK.EQ(K11,K10:K11,2)</f>
        <v>1</v>
      </c>
      <c r="D11" s="11">
        <f>_xlfn.RANK.EQ(I11,I10:I11,2)</f>
        <v>1</v>
      </c>
      <c r="E11" s="12">
        <f>_xlfn.RANK.EQ(J11,J10:J11,0)</f>
        <v>1</v>
      </c>
      <c r="F11" s="16" t="s">
        <v>29</v>
      </c>
      <c r="G11" s="38">
        <v>3.9907407407407404E-4</v>
      </c>
      <c r="H11" s="18">
        <v>0</v>
      </c>
      <c r="I11" s="17">
        <f t="shared" si="0"/>
        <v>3.9907407407407404E-4</v>
      </c>
      <c r="J11" s="18">
        <v>1.273148148148148E-4</v>
      </c>
      <c r="K11" s="55">
        <f t="shared" si="1"/>
        <v>2.7175925925925924E-4</v>
      </c>
    </row>
    <row r="12" spans="2:11" ht="14.4" customHeight="1" x14ac:dyDescent="0.3">
      <c r="B12" s="60" t="s">
        <v>43</v>
      </c>
      <c r="C12" s="58">
        <f>_xlfn.RANK.EQ(K12,K12:K13,2)</f>
        <v>1</v>
      </c>
      <c r="D12" s="52">
        <f>_xlfn.RANK.EQ(I12,I12:I13,2)</f>
        <v>1</v>
      </c>
      <c r="E12" s="52">
        <f>_xlfn.RANK.EQ(J12,J12:J13,0)</f>
        <v>1</v>
      </c>
      <c r="F12" s="21" t="s">
        <v>35</v>
      </c>
      <c r="G12" s="22">
        <v>5.5196759259259251E-4</v>
      </c>
      <c r="H12" s="23">
        <v>0</v>
      </c>
      <c r="I12" s="22">
        <f t="shared" si="0"/>
        <v>5.5196759259259251E-4</v>
      </c>
      <c r="J12" s="23">
        <v>6.9444444444444444E-5</v>
      </c>
      <c r="K12" s="54">
        <f t="shared" si="1"/>
        <v>4.8252314814814805E-4</v>
      </c>
    </row>
    <row r="13" spans="2:11" ht="15" thickBot="1" x14ac:dyDescent="0.35">
      <c r="B13" s="61"/>
      <c r="C13" s="59">
        <f>_xlfn.RANK.EQ(K13,K12:K13,2)</f>
        <v>2</v>
      </c>
      <c r="D13" s="53">
        <f>_xlfn.RANK.EQ(I13,I12:I13,2)</f>
        <v>2</v>
      </c>
      <c r="E13" s="53">
        <f>_xlfn.RANK.EQ(J13,J12:J13,0)</f>
        <v>1</v>
      </c>
      <c r="F13" s="16" t="s">
        <v>34</v>
      </c>
      <c r="G13" s="17">
        <v>7.7592592592592589E-4</v>
      </c>
      <c r="H13" s="18">
        <v>2.3148148148148147E-5</v>
      </c>
      <c r="I13" s="17">
        <f t="shared" si="0"/>
        <v>7.9907407407407401E-4</v>
      </c>
      <c r="J13" s="18">
        <v>6.9444444444444444E-5</v>
      </c>
      <c r="K13" s="55">
        <f t="shared" si="1"/>
        <v>7.2962962962962955E-4</v>
      </c>
    </row>
    <row r="14" spans="2:11" ht="15" customHeight="1" thickBot="1" x14ac:dyDescent="0.35">
      <c r="B14" s="36" t="s">
        <v>44</v>
      </c>
      <c r="C14" s="25">
        <f>_xlfn.RANK.EQ(K14,K14:K14,2)</f>
        <v>1</v>
      </c>
      <c r="D14" s="26">
        <f>_xlfn.RANK.EQ(I14,I14:I14,2)</f>
        <v>1</v>
      </c>
      <c r="E14" s="27">
        <f>_xlfn.RANK.EQ(J14,J14:J14,0)</f>
        <v>1</v>
      </c>
      <c r="F14" s="28" t="s">
        <v>23</v>
      </c>
      <c r="G14" s="40">
        <v>4.2569444444444447E-4</v>
      </c>
      <c r="H14" s="29">
        <v>0</v>
      </c>
      <c r="I14" s="30">
        <f t="shared" si="0"/>
        <v>4.2569444444444447E-4</v>
      </c>
      <c r="J14" s="29">
        <v>9.2592592592592588E-5</v>
      </c>
      <c r="K14" s="57">
        <f t="shared" si="1"/>
        <v>3.331018518518519E-4</v>
      </c>
    </row>
    <row r="15" spans="2:11" x14ac:dyDescent="0.3">
      <c r="B15" s="24"/>
    </row>
  </sheetData>
  <mergeCells count="5">
    <mergeCell ref="G2:I2"/>
    <mergeCell ref="B10:B11"/>
    <mergeCell ref="B12:B13"/>
    <mergeCell ref="B6:B8"/>
    <mergeCell ref="B4:B5"/>
  </mergeCells>
  <pageMargins left="0.7" right="0.7" top="0.78740157499999996" bottom="0.78740157499999996" header="0.3" footer="0.3"/>
  <pageSetup paperSize="9" orientation="portrait" verticalDpi="0" r:id="rId1"/>
  <ignoredErrors>
    <ignoredError sqref="C11:D11" formula="1"/>
    <ignoredError sqref="E11" formula="1" formulaRange="1"/>
    <ignoredError sqref="E4:E10 E12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Kategorie</vt:lpstr>
      <vt:lpstr>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Bělaška</dc:creator>
  <cp:lastModifiedBy>Vladimír Bělaška</cp:lastModifiedBy>
  <dcterms:created xsi:type="dcterms:W3CDTF">2023-03-04T06:55:24Z</dcterms:created>
  <dcterms:modified xsi:type="dcterms:W3CDTF">2023-03-04T14:53:14Z</dcterms:modified>
</cp:coreProperties>
</file>